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onnées" sheetId="1" r:id="rId1"/>
    <sheet name="Corrigé" sheetId="2" r:id="rId2"/>
  </sheets>
  <definedNames>
    <definedName name="data">'Corrigé'!$C$3:$K$5</definedName>
    <definedName name="données">#REF!</definedName>
    <definedName name="ma">'Corrigé'!$K$4</definedName>
    <definedName name="masse">#REF!</definedName>
    <definedName name="masses">#REF!</definedName>
    <definedName name="mes">'Données'!$B$10</definedName>
    <definedName name="mesu">'Données'!$C$3:$K$5</definedName>
  </definedNames>
  <calcPr fullCalcOnLoad="1"/>
</workbook>
</file>

<file path=xl/sharedStrings.xml><?xml version="1.0" encoding="utf-8"?>
<sst xmlns="http://schemas.openxmlformats.org/spreadsheetml/2006/main" count="37" uniqueCount="22">
  <si>
    <t xml:space="preserve">Série de mesures </t>
  </si>
  <si>
    <t>Masse d'une pièce de 1 €, en grammes</t>
  </si>
  <si>
    <t>Masse</t>
  </si>
  <si>
    <t>Effectif</t>
  </si>
  <si>
    <t>Effectif cumulé</t>
  </si>
  <si>
    <t>Fréquence %</t>
  </si>
  <si>
    <t>Fréquence cumulées</t>
  </si>
  <si>
    <t>Valeur maximum</t>
  </si>
  <si>
    <t>Valeur minimum</t>
  </si>
  <si>
    <t>Etendue</t>
  </si>
  <si>
    <t>Moyenne</t>
  </si>
  <si>
    <t>Médiane</t>
  </si>
  <si>
    <t>1er quartile</t>
  </si>
  <si>
    <t>3ème quartile</t>
  </si>
  <si>
    <t>Mode</t>
  </si>
  <si>
    <t>Fréquences cumulées</t>
  </si>
  <si>
    <t>Faire un diagramme en bâtons et un diagramme circulaire représentant la répartition des masses des pièces de 1€</t>
  </si>
  <si>
    <t>Faire une courbe des effectifs cumulés et des fréquences cumulées</t>
  </si>
  <si>
    <t>Imprimer la feuille de calcul, et repérer en couleur, sur le diagramme en bâtons, le mode de la série, et sur les courbes, la médiane de la série.</t>
  </si>
  <si>
    <t>(Classer les masses par ordre croissant)</t>
  </si>
  <si>
    <t>Exploitation des données</t>
  </si>
  <si>
    <t>Sur cette feuille, interpréter (en rédigeant) toutes les informations du tableau "exploitation des données".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</si>
</sst>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5.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masses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0525"/>
          <c:w val="0.69675"/>
          <c:h val="0.7155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Corrigé!$D$9:$D$19</c:f>
              <c:numCache/>
            </c:numRef>
          </c:cat>
          <c:val>
            <c:numRef>
              <c:f>Corrigé!$E$9:$E$19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"/>
          <c:y val="0.352"/>
          <c:w val="0.0885"/>
          <c:h val="0.419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masses</a:t>
            </a:r>
          </a:p>
        </c:rich>
      </c:tx>
      <c:layout>
        <c:manualLayout>
          <c:xMode val="factor"/>
          <c:yMode val="factor"/>
          <c:x val="-0.005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05"/>
          <c:w val="0.834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cat>
            <c:numRef>
              <c:f>Corrigé!$D$9:$D$19</c:f>
              <c:numCache/>
            </c:numRef>
          </c:cat>
          <c:val>
            <c:numRef>
              <c:f>Corrigé!$E$9:$E$19</c:f>
              <c:numCache/>
            </c:numRef>
          </c:val>
        </c:ser>
        <c:axId val="33099092"/>
        <c:axId val="29456373"/>
      </c:bar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9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3045"/>
          <c:w val="0.08275"/>
          <c:h val="0.462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5"/>
          <c:h val="0.854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Corrigé!$D$9:$D$19</c:f>
              <c:numCache/>
            </c:numRef>
          </c:xVal>
          <c:yVal>
            <c:numRef>
              <c:f>Corrigé!$F$9:$F$19</c:f>
              <c:numCache/>
            </c:numRef>
          </c:yVal>
          <c:smooth val="0"/>
        </c:ser>
        <c:axId val="63780766"/>
        <c:axId val="37155983"/>
      </c:scatterChart>
      <c:valAx>
        <c:axId val="6378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Masses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5983"/>
        <c:crosses val="autoZero"/>
        <c:crossBetween val="midCat"/>
        <c:dispUnits/>
      </c:valAx>
      <c:valAx>
        <c:axId val="3715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Effectifs cumulés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07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fréquences cumulées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77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Corrigé!$H$9:$H$19</c:f>
              <c:numCache/>
            </c:numRef>
          </c:xVal>
          <c:yVal>
            <c:numRef>
              <c:f>Corrigé!$J$9:$J$19</c:f>
              <c:numCache/>
            </c:numRef>
          </c:yVal>
          <c:smooth val="1"/>
        </c:ser>
        <c:axId val="65968392"/>
        <c:axId val="56844617"/>
      </c:scatterChart>
      <c:valAx>
        <c:axId val="65968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44617"/>
        <c:crosses val="autoZero"/>
        <c:crossBetween val="midCat"/>
        <c:dispUnits/>
      </c:valAx>
      <c:valAx>
        <c:axId val="56844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683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20</xdr:row>
      <xdr:rowOff>66675</xdr:rowOff>
    </xdr:from>
    <xdr:to>
      <xdr:col>14</xdr:col>
      <xdr:colOff>123825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4162425" y="3467100"/>
        <a:ext cx="3419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88</xdr:row>
      <xdr:rowOff>9525</xdr:rowOff>
    </xdr:from>
    <xdr:to>
      <xdr:col>8</xdr:col>
      <xdr:colOff>76200</xdr:colOff>
      <xdr:row>107</xdr:row>
      <xdr:rowOff>95250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420850"/>
          <a:ext cx="3838575" cy="3162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628650</xdr:colOff>
      <xdr:row>88</xdr:row>
      <xdr:rowOff>123825</xdr:rowOff>
    </xdr:from>
    <xdr:to>
      <xdr:col>16</xdr:col>
      <xdr:colOff>485775</xdr:colOff>
      <xdr:row>106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14535150"/>
          <a:ext cx="4829175" cy="2800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76200</xdr:rowOff>
    </xdr:from>
    <xdr:to>
      <xdr:col>7</xdr:col>
      <xdr:colOff>9525</xdr:colOff>
      <xdr:row>64</xdr:row>
      <xdr:rowOff>142875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362825"/>
          <a:ext cx="3667125" cy="3305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504825</xdr:colOff>
      <xdr:row>20</xdr:row>
      <xdr:rowOff>47625</xdr:rowOff>
    </xdr:from>
    <xdr:to>
      <xdr:col>7</xdr:col>
      <xdr:colOff>257175</xdr:colOff>
      <xdr:row>43</xdr:row>
      <xdr:rowOff>38100</xdr:rowOff>
    </xdr:to>
    <xdr:graphicFrame>
      <xdr:nvGraphicFramePr>
        <xdr:cNvPr id="5" name="Chart 2"/>
        <xdr:cNvGraphicFramePr/>
      </xdr:nvGraphicFramePr>
      <xdr:xfrm>
        <a:off x="504825" y="3448050"/>
        <a:ext cx="341947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67</xdr:row>
      <xdr:rowOff>95250</xdr:rowOff>
    </xdr:from>
    <xdr:to>
      <xdr:col>9</xdr:col>
      <xdr:colOff>28575</xdr:colOff>
      <xdr:row>84</xdr:row>
      <xdr:rowOff>85725</xdr:rowOff>
    </xdr:to>
    <xdr:graphicFrame>
      <xdr:nvGraphicFramePr>
        <xdr:cNvPr id="6" name="Graphique 9"/>
        <xdr:cNvGraphicFramePr/>
      </xdr:nvGraphicFramePr>
      <xdr:xfrm>
        <a:off x="180975" y="111061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295275</xdr:colOff>
      <xdr:row>67</xdr:row>
      <xdr:rowOff>142875</xdr:rowOff>
    </xdr:from>
    <xdr:to>
      <xdr:col>16</xdr:col>
      <xdr:colOff>609600</xdr:colOff>
      <xdr:row>84</xdr:row>
      <xdr:rowOff>133350</xdr:rowOff>
    </xdr:to>
    <xdr:graphicFrame>
      <xdr:nvGraphicFramePr>
        <xdr:cNvPr id="7" name="Graphique 10"/>
        <xdr:cNvGraphicFramePr/>
      </xdr:nvGraphicFramePr>
      <xdr:xfrm>
        <a:off x="5019675" y="1115377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37" sqref="B37"/>
    </sheetView>
  </sheetViews>
  <sheetFormatPr defaultColWidth="11.421875" defaultRowHeight="12.75"/>
  <cols>
    <col min="1" max="1" width="15.8515625" style="0" customWidth="1"/>
    <col min="2" max="2" width="5.28125" style="0" customWidth="1"/>
    <col min="3" max="3" width="7.140625" style="1" customWidth="1"/>
    <col min="4" max="4" width="6.57421875" style="1" customWidth="1"/>
    <col min="5" max="5" width="7.140625" style="1" customWidth="1"/>
    <col min="6" max="6" width="8.00390625" style="1" customWidth="1"/>
    <col min="7" max="7" width="5.140625" style="1" customWidth="1"/>
    <col min="8" max="8" width="6.7109375" style="1" bestFit="1" customWidth="1"/>
    <col min="9" max="9" width="11.7109375" style="1" customWidth="1"/>
    <col min="10" max="10" width="12.00390625" style="1" customWidth="1"/>
    <col min="11" max="11" width="5.140625" style="0" customWidth="1"/>
    <col min="12" max="12" width="3.421875" style="0" customWidth="1"/>
    <col min="13" max="13" width="15.8515625" style="0" customWidth="1"/>
    <col min="14" max="14" width="5.140625" style="0" customWidth="1"/>
  </cols>
  <sheetData>
    <row r="1" spans="3:11" ht="12.75">
      <c r="C1" s="9" t="s">
        <v>0</v>
      </c>
      <c r="D1" s="9"/>
      <c r="E1" s="9"/>
      <c r="F1" s="9"/>
      <c r="G1" s="9"/>
      <c r="H1" s="9"/>
      <c r="I1" s="9"/>
      <c r="J1" s="9"/>
      <c r="K1" s="9"/>
    </row>
    <row r="2" spans="3:11" ht="12.75">
      <c r="C2" s="9" t="s">
        <v>1</v>
      </c>
      <c r="D2" s="9"/>
      <c r="E2" s="9"/>
      <c r="F2" s="9"/>
      <c r="G2" s="9"/>
      <c r="H2" s="9"/>
      <c r="I2" s="9"/>
      <c r="J2" s="9"/>
      <c r="K2" s="9"/>
    </row>
    <row r="3" spans="3:11" ht="12.75">
      <c r="C3" s="3">
        <v>7.49</v>
      </c>
      <c r="D3" s="3">
        <v>7.49</v>
      </c>
      <c r="E3" s="3">
        <v>7.51</v>
      </c>
      <c r="F3" s="3">
        <v>7.55</v>
      </c>
      <c r="G3" s="3">
        <v>7.51</v>
      </c>
      <c r="H3" s="3">
        <v>7.52</v>
      </c>
      <c r="I3" s="3">
        <v>7.51</v>
      </c>
      <c r="J3" s="3">
        <v>7.54</v>
      </c>
      <c r="K3" s="3"/>
    </row>
    <row r="4" spans="3:11" ht="12.75">
      <c r="C4" s="3">
        <v>7.51</v>
      </c>
      <c r="D4" s="3">
        <v>7.51</v>
      </c>
      <c r="E4" s="3">
        <v>7.52</v>
      </c>
      <c r="F4" s="3">
        <v>7.51</v>
      </c>
      <c r="G4" s="3">
        <v>7.48</v>
      </c>
      <c r="H4" s="3">
        <v>7.53</v>
      </c>
      <c r="I4" s="3">
        <v>7.5</v>
      </c>
      <c r="J4" s="3">
        <v>7.54</v>
      </c>
      <c r="K4" s="3"/>
    </row>
    <row r="5" spans="3:11" ht="12.75">
      <c r="C5" s="3">
        <v>7.51</v>
      </c>
      <c r="D5" s="3">
        <v>7.6</v>
      </c>
      <c r="E5" s="3">
        <v>7.59</v>
      </c>
      <c r="F5" s="3">
        <v>7.56</v>
      </c>
      <c r="G5" s="3">
        <v>7.49</v>
      </c>
      <c r="H5" s="3">
        <v>7.53</v>
      </c>
      <c r="I5" s="3">
        <v>7.51</v>
      </c>
      <c r="J5" s="3">
        <v>7.54</v>
      </c>
      <c r="K5" s="3">
        <v>7.53</v>
      </c>
    </row>
    <row r="6" ht="12.75">
      <c r="K6" s="1"/>
    </row>
    <row r="8" spans="1:10" ht="25.5">
      <c r="A8" s="13" t="s">
        <v>20</v>
      </c>
      <c r="B8" s="13"/>
      <c r="C8"/>
      <c r="D8" s="2" t="s">
        <v>2</v>
      </c>
      <c r="E8" s="4" t="s">
        <v>3</v>
      </c>
      <c r="F8" s="4" t="s">
        <v>4</v>
      </c>
      <c r="H8" s="2" t="s">
        <v>2</v>
      </c>
      <c r="I8" s="4" t="s">
        <v>5</v>
      </c>
      <c r="J8" s="8" t="s">
        <v>15</v>
      </c>
    </row>
    <row r="9" spans="1:10" ht="12.75">
      <c r="A9" s="3" t="s">
        <v>7</v>
      </c>
      <c r="B9" s="3"/>
      <c r="C9"/>
      <c r="D9" s="3">
        <v>7.53</v>
      </c>
      <c r="E9" s="2"/>
      <c r="F9" s="2"/>
      <c r="H9" s="3"/>
      <c r="I9" s="5"/>
      <c r="J9" s="5"/>
    </row>
    <row r="10" spans="1:10" ht="12.75">
      <c r="A10" s="3" t="s">
        <v>8</v>
      </c>
      <c r="B10" s="3"/>
      <c r="C10"/>
      <c r="D10" s="3">
        <v>7.59</v>
      </c>
      <c r="E10" s="2"/>
      <c r="F10" s="3"/>
      <c r="H10" s="3"/>
      <c r="I10" s="5"/>
      <c r="J10" s="5"/>
    </row>
    <row r="11" spans="1:10" ht="12.75">
      <c r="A11" s="3" t="s">
        <v>9</v>
      </c>
      <c r="B11" s="3"/>
      <c r="C11"/>
      <c r="D11" s="3">
        <v>7.51</v>
      </c>
      <c r="E11" s="2"/>
      <c r="F11" s="2"/>
      <c r="H11" s="3"/>
      <c r="I11" s="5"/>
      <c r="J11" s="5"/>
    </row>
    <row r="12" spans="1:10" ht="12.75">
      <c r="A12" s="3" t="s">
        <v>10</v>
      </c>
      <c r="B12" s="7"/>
      <c r="C12"/>
      <c r="D12" s="3">
        <v>7.52</v>
      </c>
      <c r="E12" s="2"/>
      <c r="F12" s="2"/>
      <c r="H12" s="3"/>
      <c r="I12" s="5"/>
      <c r="J12" s="5"/>
    </row>
    <row r="13" spans="1:10" ht="12.75">
      <c r="A13" s="3" t="s">
        <v>11</v>
      </c>
      <c r="B13" s="3"/>
      <c r="C13"/>
      <c r="D13" s="3">
        <v>7.49</v>
      </c>
      <c r="E13" s="2"/>
      <c r="F13" s="2"/>
      <c r="H13" s="3"/>
      <c r="I13" s="5"/>
      <c r="J13" s="5"/>
    </row>
    <row r="14" spans="1:10" ht="12.75">
      <c r="A14" s="3" t="s">
        <v>12</v>
      </c>
      <c r="B14" s="3"/>
      <c r="C14"/>
      <c r="D14" s="3">
        <v>7.54</v>
      </c>
      <c r="E14" s="2"/>
      <c r="F14" s="2"/>
      <c r="H14" s="3"/>
      <c r="I14" s="5"/>
      <c r="J14" s="5"/>
    </row>
    <row r="15" spans="1:10" ht="12.75">
      <c r="A15" s="3" t="s">
        <v>13</v>
      </c>
      <c r="B15" s="3"/>
      <c r="C15"/>
      <c r="D15" s="3">
        <v>7.55</v>
      </c>
      <c r="E15" s="2"/>
      <c r="F15" s="2"/>
      <c r="H15" s="3"/>
      <c r="I15" s="5"/>
      <c r="J15" s="5"/>
    </row>
    <row r="16" spans="1:10" ht="12.75">
      <c r="A16" s="3" t="s">
        <v>14</v>
      </c>
      <c r="B16" s="3"/>
      <c r="C16"/>
      <c r="D16" s="3">
        <v>7.5</v>
      </c>
      <c r="E16" s="2"/>
      <c r="F16" s="2"/>
      <c r="H16" s="3"/>
      <c r="I16" s="5"/>
      <c r="J16" s="5"/>
    </row>
    <row r="17" spans="3:10" ht="12.75">
      <c r="C17"/>
      <c r="D17" s="3">
        <v>7.6</v>
      </c>
      <c r="E17" s="2"/>
      <c r="F17" s="2"/>
      <c r="H17" s="3"/>
      <c r="I17" s="5"/>
      <c r="J17" s="5"/>
    </row>
    <row r="18" spans="3:10" ht="12.75">
      <c r="C18"/>
      <c r="D18" s="3">
        <v>7.56</v>
      </c>
      <c r="E18" s="3"/>
      <c r="F18" s="3"/>
      <c r="H18" s="3"/>
      <c r="I18" s="3"/>
      <c r="J18" s="3"/>
    </row>
    <row r="19" spans="3:10" ht="12.75">
      <c r="C19"/>
      <c r="D19" s="3">
        <v>7.48</v>
      </c>
      <c r="E19" s="3"/>
      <c r="F19" s="3"/>
      <c r="H19" s="3"/>
      <c r="I19" s="3"/>
      <c r="J19" s="3"/>
    </row>
    <row r="20" spans="3:6" ht="33.75" customHeight="1">
      <c r="C20"/>
      <c r="D20" s="11" t="s">
        <v>19</v>
      </c>
      <c r="E20" s="10"/>
      <c r="F20" s="10"/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s="12" t="s">
        <v>21</v>
      </c>
    </row>
  </sheetData>
  <sheetProtection/>
  <mergeCells count="4">
    <mergeCell ref="C1:K1"/>
    <mergeCell ref="C2:K2"/>
    <mergeCell ref="D20:F20"/>
    <mergeCell ref="A8:B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88">
      <selection activeCell="J120" sqref="J120"/>
    </sheetView>
  </sheetViews>
  <sheetFormatPr defaultColWidth="11.421875" defaultRowHeight="12.75"/>
  <cols>
    <col min="1" max="1" width="15.8515625" style="0" customWidth="1"/>
    <col min="2" max="2" width="5.140625" style="0" customWidth="1"/>
    <col min="3" max="3" width="7.140625" style="1" customWidth="1"/>
    <col min="4" max="4" width="6.57421875" style="1" customWidth="1"/>
    <col min="5" max="5" width="7.140625" style="1" customWidth="1"/>
    <col min="6" max="6" width="8.00390625" style="1" customWidth="1"/>
    <col min="7" max="8" width="5.140625" style="1" customWidth="1"/>
    <col min="9" max="9" width="10.7109375" style="1" customWidth="1"/>
    <col min="10" max="10" width="11.421875" style="1" customWidth="1"/>
    <col min="11" max="11" width="5.140625" style="0" customWidth="1"/>
    <col min="12" max="12" width="3.421875" style="0" customWidth="1"/>
    <col min="13" max="13" width="15.8515625" style="0" customWidth="1"/>
    <col min="14" max="14" width="5.140625" style="0" customWidth="1"/>
  </cols>
  <sheetData>
    <row r="1" spans="3:11" ht="12.75">
      <c r="C1" s="9" t="s">
        <v>0</v>
      </c>
      <c r="D1" s="9"/>
      <c r="E1" s="9"/>
      <c r="F1" s="9"/>
      <c r="G1" s="9"/>
      <c r="H1" s="9"/>
      <c r="I1" s="9"/>
      <c r="J1" s="9"/>
      <c r="K1" s="9"/>
    </row>
    <row r="2" spans="3:11" ht="12.75">
      <c r="C2" s="9" t="s">
        <v>1</v>
      </c>
      <c r="D2" s="9"/>
      <c r="E2" s="9"/>
      <c r="F2" s="9"/>
      <c r="G2" s="9"/>
      <c r="H2" s="9"/>
      <c r="I2" s="9"/>
      <c r="J2" s="9"/>
      <c r="K2" s="9"/>
    </row>
    <row r="3" spans="3:11" ht="12.75">
      <c r="C3" s="3">
        <v>7.49</v>
      </c>
      <c r="D3" s="3">
        <v>7.49</v>
      </c>
      <c r="E3" s="3">
        <v>7.51</v>
      </c>
      <c r="F3" s="3">
        <v>7.55</v>
      </c>
      <c r="G3" s="3">
        <v>7.51</v>
      </c>
      <c r="H3" s="3">
        <v>7.52</v>
      </c>
      <c r="I3" s="3">
        <v>7.51</v>
      </c>
      <c r="J3" s="3">
        <v>7.54</v>
      </c>
      <c r="K3" s="3"/>
    </row>
    <row r="4" spans="3:11" ht="12.75">
      <c r="C4" s="3">
        <v>7.51</v>
      </c>
      <c r="D4" s="3">
        <v>7.51</v>
      </c>
      <c r="E4" s="3">
        <v>7.52</v>
      </c>
      <c r="F4" s="3">
        <v>7.51</v>
      </c>
      <c r="G4" s="3">
        <v>7.48</v>
      </c>
      <c r="H4" s="3">
        <v>7.53</v>
      </c>
      <c r="I4" s="3">
        <v>7.5</v>
      </c>
      <c r="J4" s="3">
        <v>7.54</v>
      </c>
      <c r="K4" s="3"/>
    </row>
    <row r="5" spans="3:11" ht="12.75">
      <c r="C5" s="3">
        <v>7.51</v>
      </c>
      <c r="D5" s="3">
        <v>7.6</v>
      </c>
      <c r="E5" s="3">
        <v>7.59</v>
      </c>
      <c r="F5" s="3">
        <v>7.56</v>
      </c>
      <c r="G5" s="3">
        <v>7.49</v>
      </c>
      <c r="H5" s="3">
        <v>7.53</v>
      </c>
      <c r="I5" s="3">
        <v>7.51</v>
      </c>
      <c r="J5" s="3">
        <v>7.54</v>
      </c>
      <c r="K5" s="3">
        <v>7.53</v>
      </c>
    </row>
    <row r="6" ht="12.75">
      <c r="K6" s="1"/>
    </row>
    <row r="8" spans="3:10" ht="25.5">
      <c r="C8"/>
      <c r="D8" s="2" t="s">
        <v>2</v>
      </c>
      <c r="E8" s="4" t="s">
        <v>3</v>
      </c>
      <c r="F8" s="4" t="s">
        <v>4</v>
      </c>
      <c r="H8" s="6"/>
      <c r="I8" s="4" t="s">
        <v>5</v>
      </c>
      <c r="J8" s="4" t="s">
        <v>6</v>
      </c>
    </row>
    <row r="9" spans="1:10" ht="12.75">
      <c r="A9" s="3" t="s">
        <v>7</v>
      </c>
      <c r="B9" s="3">
        <f>MAX(data)</f>
        <v>7.6</v>
      </c>
      <c r="C9"/>
      <c r="D9" s="3">
        <v>7.48</v>
      </c>
      <c r="E9" s="2">
        <f aca="true" t="shared" si="0" ref="E9:E19">COUNTIF(data,D9)</f>
        <v>1</v>
      </c>
      <c r="F9" s="2">
        <f>E9</f>
        <v>1</v>
      </c>
      <c r="H9" s="3">
        <f aca="true" t="shared" si="1" ref="H9:H19">D9</f>
        <v>7.48</v>
      </c>
      <c r="I9" s="5">
        <f>E9/$F$19</f>
        <v>0.04</v>
      </c>
      <c r="J9" s="5">
        <f>I9</f>
        <v>0.04</v>
      </c>
    </row>
    <row r="10" spans="1:10" ht="12.75">
      <c r="A10" s="3" t="s">
        <v>8</v>
      </c>
      <c r="B10" s="3">
        <f>MIN(data)</f>
        <v>7.48</v>
      </c>
      <c r="C10"/>
      <c r="D10" s="3">
        <v>7.49</v>
      </c>
      <c r="E10" s="2">
        <f t="shared" si="0"/>
        <v>3</v>
      </c>
      <c r="F10" s="2">
        <f aca="true" t="shared" si="2" ref="F10:F18">F9+E10</f>
        <v>4</v>
      </c>
      <c r="H10" s="3">
        <f t="shared" si="1"/>
        <v>7.49</v>
      </c>
      <c r="I10" s="5">
        <f>E10/$F$19</f>
        <v>0.12</v>
      </c>
      <c r="J10" s="5">
        <f aca="true" t="shared" si="3" ref="J10:J19">J9+I10</f>
        <v>0.16</v>
      </c>
    </row>
    <row r="11" spans="1:10" ht="12.75">
      <c r="A11" s="3" t="s">
        <v>9</v>
      </c>
      <c r="B11" s="3">
        <f>B9-B10</f>
        <v>0.11999999999999922</v>
      </c>
      <c r="C11"/>
      <c r="D11" s="3">
        <v>7.5</v>
      </c>
      <c r="E11" s="2">
        <f t="shared" si="0"/>
        <v>1</v>
      </c>
      <c r="F11" s="2">
        <f t="shared" si="2"/>
        <v>5</v>
      </c>
      <c r="H11" s="3">
        <f t="shared" si="1"/>
        <v>7.5</v>
      </c>
      <c r="I11" s="5">
        <f aca="true" t="shared" si="4" ref="I11:I19">E11/$F$19</f>
        <v>0.04</v>
      </c>
      <c r="J11" s="5">
        <f t="shared" si="3"/>
        <v>0.2</v>
      </c>
    </row>
    <row r="12" spans="1:10" ht="12.75">
      <c r="A12" s="3" t="s">
        <v>10</v>
      </c>
      <c r="B12" s="3">
        <f>AVERAGE(data)</f>
        <v>7.523200000000002</v>
      </c>
      <c r="C12"/>
      <c r="D12" s="3">
        <v>7.51</v>
      </c>
      <c r="E12" s="2">
        <f t="shared" si="0"/>
        <v>8</v>
      </c>
      <c r="F12" s="2">
        <f t="shared" si="2"/>
        <v>13</v>
      </c>
      <c r="H12" s="3">
        <f t="shared" si="1"/>
        <v>7.51</v>
      </c>
      <c r="I12" s="5">
        <f t="shared" si="4"/>
        <v>0.32</v>
      </c>
      <c r="J12" s="5">
        <f t="shared" si="3"/>
        <v>0.52</v>
      </c>
    </row>
    <row r="13" spans="1:10" ht="12.75">
      <c r="A13" s="3" t="s">
        <v>11</v>
      </c>
      <c r="B13" s="3">
        <f>MEDIAN(data)</f>
        <v>7.51</v>
      </c>
      <c r="C13"/>
      <c r="D13" s="3">
        <v>7.52</v>
      </c>
      <c r="E13" s="2">
        <f t="shared" si="0"/>
        <v>2</v>
      </c>
      <c r="F13" s="2">
        <f t="shared" si="2"/>
        <v>15</v>
      </c>
      <c r="H13" s="3">
        <f t="shared" si="1"/>
        <v>7.52</v>
      </c>
      <c r="I13" s="5">
        <f t="shared" si="4"/>
        <v>0.08</v>
      </c>
      <c r="J13" s="5">
        <f t="shared" si="3"/>
        <v>0.6</v>
      </c>
    </row>
    <row r="14" spans="1:10" ht="12.75">
      <c r="A14" s="3" t="s">
        <v>12</v>
      </c>
      <c r="B14" s="3">
        <f>QUARTILE(data,1)</f>
        <v>7.51</v>
      </c>
      <c r="C14"/>
      <c r="D14" s="3">
        <v>7.53</v>
      </c>
      <c r="E14" s="2">
        <f t="shared" si="0"/>
        <v>3</v>
      </c>
      <c r="F14" s="2">
        <f t="shared" si="2"/>
        <v>18</v>
      </c>
      <c r="H14" s="3">
        <f t="shared" si="1"/>
        <v>7.53</v>
      </c>
      <c r="I14" s="5">
        <f t="shared" si="4"/>
        <v>0.12</v>
      </c>
      <c r="J14" s="5">
        <f t="shared" si="3"/>
        <v>0.72</v>
      </c>
    </row>
    <row r="15" spans="1:10" ht="12.75">
      <c r="A15" s="3" t="s">
        <v>13</v>
      </c>
      <c r="B15" s="3">
        <f>QUARTILE(data,3)</f>
        <v>7.54</v>
      </c>
      <c r="C15"/>
      <c r="D15" s="3">
        <v>7.54</v>
      </c>
      <c r="E15" s="2">
        <f t="shared" si="0"/>
        <v>3</v>
      </c>
      <c r="F15" s="2">
        <f t="shared" si="2"/>
        <v>21</v>
      </c>
      <c r="H15" s="3">
        <f t="shared" si="1"/>
        <v>7.54</v>
      </c>
      <c r="I15" s="5">
        <f t="shared" si="4"/>
        <v>0.12</v>
      </c>
      <c r="J15" s="5">
        <f t="shared" si="3"/>
        <v>0.84</v>
      </c>
    </row>
    <row r="16" spans="1:10" ht="12.75">
      <c r="A16" s="3" t="s">
        <v>14</v>
      </c>
      <c r="B16" s="3">
        <f>MODE(data)</f>
        <v>7.51</v>
      </c>
      <c r="C16"/>
      <c r="D16" s="3">
        <v>7.55</v>
      </c>
      <c r="E16" s="2">
        <f t="shared" si="0"/>
        <v>1</v>
      </c>
      <c r="F16" s="2">
        <f t="shared" si="2"/>
        <v>22</v>
      </c>
      <c r="H16" s="3">
        <f t="shared" si="1"/>
        <v>7.55</v>
      </c>
      <c r="I16" s="5">
        <f t="shared" si="4"/>
        <v>0.04</v>
      </c>
      <c r="J16" s="5">
        <f t="shared" si="3"/>
        <v>0.88</v>
      </c>
    </row>
    <row r="17" spans="3:10" ht="12.75">
      <c r="C17"/>
      <c r="D17" s="3">
        <v>7.56</v>
      </c>
      <c r="E17" s="2">
        <f t="shared" si="0"/>
        <v>1</v>
      </c>
      <c r="F17" s="2">
        <f t="shared" si="2"/>
        <v>23</v>
      </c>
      <c r="H17" s="3">
        <f t="shared" si="1"/>
        <v>7.56</v>
      </c>
      <c r="I17" s="5">
        <f t="shared" si="4"/>
        <v>0.04</v>
      </c>
      <c r="J17" s="5">
        <f t="shared" si="3"/>
        <v>0.92</v>
      </c>
    </row>
    <row r="18" spans="3:10" ht="12.75">
      <c r="C18"/>
      <c r="D18" s="3">
        <v>7.59</v>
      </c>
      <c r="E18" s="2">
        <f t="shared" si="0"/>
        <v>1</v>
      </c>
      <c r="F18" s="2">
        <f t="shared" si="2"/>
        <v>24</v>
      </c>
      <c r="H18" s="3">
        <f t="shared" si="1"/>
        <v>7.59</v>
      </c>
      <c r="I18" s="5">
        <f t="shared" si="4"/>
        <v>0.04</v>
      </c>
      <c r="J18" s="5">
        <f t="shared" si="3"/>
        <v>0.9600000000000001</v>
      </c>
    </row>
    <row r="19" spans="3:10" ht="12.75">
      <c r="C19"/>
      <c r="D19" s="3">
        <v>7.6</v>
      </c>
      <c r="E19" s="2">
        <f t="shared" si="0"/>
        <v>1</v>
      </c>
      <c r="F19" s="2">
        <f>F18+E19</f>
        <v>25</v>
      </c>
      <c r="H19" s="3">
        <f t="shared" si="1"/>
        <v>7.6</v>
      </c>
      <c r="I19" s="5">
        <f t="shared" si="4"/>
        <v>0.04</v>
      </c>
      <c r="J19" s="5">
        <f t="shared" si="3"/>
        <v>1</v>
      </c>
    </row>
    <row r="20" ht="12.75">
      <c r="C20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</sheetData>
  <sheetProtection/>
  <mergeCells count="2">
    <mergeCell ref="C1:K1"/>
    <mergeCell ref="C2:K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Isa_2</cp:lastModifiedBy>
  <cp:lastPrinted>2009-04-01T07:17:10Z</cp:lastPrinted>
  <dcterms:created xsi:type="dcterms:W3CDTF">2008-01-26T22:01:01Z</dcterms:created>
  <dcterms:modified xsi:type="dcterms:W3CDTF">2009-04-07T14:18:46Z</dcterms:modified>
  <cp:category/>
  <cp:version/>
  <cp:contentType/>
  <cp:contentStatus/>
  <cp:revision>1</cp:revision>
</cp:coreProperties>
</file>